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GECOV\CONTRATOS\CONTRATOS CORPORATIVOS\CONTRATO 021-2017 - TELEFONIA FIXA - TELEMAR NORTE LESTE S.A\APOSTILAMENTOS\FORMULÁRIO REAJUSTE\"/>
    </mc:Choice>
  </mc:AlternateContent>
  <bookViews>
    <workbookView xWindow="0" yWindow="0" windowWidth="23040" windowHeight="8820"/>
  </bookViews>
  <sheets>
    <sheet name="Modelo de Documento" sheetId="1" r:id="rId1"/>
    <sheet name="Plan1" sheetId="3" state="hidden" r:id="rId2"/>
    <sheet name="Plan2" sheetId="4" state="hidden" r:id="rId3"/>
  </sheets>
  <definedNames>
    <definedName name="_xlnm.Print_Area" localSheetId="0">'Modelo de Documento'!$A$1:$O$47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6" i="1" l="1"/>
  <c r="M17" i="1" l="1"/>
  <c r="M23" i="1" l="1"/>
  <c r="F47" i="1"/>
  <c r="G46" i="1"/>
  <c r="A12" i="1"/>
  <c r="K47" i="1" s="1"/>
</calcChain>
</file>

<file path=xl/comments1.xml><?xml version="1.0" encoding="utf-8"?>
<comments xmlns="http://schemas.openxmlformats.org/spreadsheetml/2006/main">
  <authors>
    <author>Walter Rocha Sarmento Junior</author>
  </authors>
  <commentList>
    <comment ref="O21" authorId="0" shapeId="0">
      <text>
        <r>
          <rPr>
            <sz val="9"/>
            <color indexed="81"/>
            <rFont val="Segoe UI"/>
            <family val="2"/>
          </rPr>
          <t>Informe um valor estimado, caso não possua o valor exato.</t>
        </r>
      </text>
    </comment>
    <comment ref="O27" authorId="0" shapeId="0">
      <text>
        <r>
          <rPr>
            <sz val="9"/>
            <color indexed="81"/>
            <rFont val="Segoe UI"/>
            <family val="2"/>
          </rPr>
          <t>Informe um valor estimado, caso não possua o valor exato.</t>
        </r>
      </text>
    </comment>
  </commentList>
</comments>
</file>

<file path=xl/sharedStrings.xml><?xml version="1.0" encoding="utf-8"?>
<sst xmlns="http://schemas.openxmlformats.org/spreadsheetml/2006/main" count="104" uniqueCount="83">
  <si>
    <t>DECLARAÇÃO</t>
  </si>
  <si>
    <t xml:space="preserve">                       GOVERNO DO ESTADO DO ESPIRITO SANTO </t>
  </si>
  <si>
    <t xml:space="preserve">                       SECRETARIA DE ESTADO DE GESTÃO E RECURSOS HUMANOS - SEGER</t>
  </si>
  <si>
    <r>
      <rPr>
        <b/>
        <sz val="10"/>
        <color theme="1"/>
        <rFont val="Calibri"/>
        <family val="2"/>
        <scheme val="minor"/>
      </rPr>
      <t>UNIDADE ORÇAMENTÁRIA</t>
    </r>
    <r>
      <rPr>
        <sz val="10"/>
        <color theme="1"/>
        <rFont val="Calibri"/>
        <family val="2"/>
        <scheme val="minor"/>
      </rPr>
      <t xml:space="preserve"> (unidade que agrupa serviços subordinados ao mesmo órgão/entidade com dotações próprias - informar o código da Unidade Orçamentária no formato de 5 dígitos, ex.: 28.101)</t>
    </r>
  </si>
  <si>
    <t>Não serão admitidos formulários com preenchimento em formatos diferentes dos demonstrados.</t>
  </si>
  <si>
    <t>Data:</t>
  </si>
  <si>
    <t>de</t>
  </si>
  <si>
    <t>SIGLA DO ÓRGÃO/ENTIDADE</t>
  </si>
  <si>
    <t>RESPONSÁVEL PELAS INFORMAÇÕES</t>
  </si>
  <si>
    <r>
      <rPr>
        <b/>
        <sz val="10"/>
        <color theme="1"/>
        <rFont val="Calibri"/>
        <family val="2"/>
        <scheme val="minor"/>
      </rPr>
      <t>PROGRAMA DE TRABALHO</t>
    </r>
    <r>
      <rPr>
        <sz val="10"/>
        <color theme="1"/>
        <rFont val="Calibri"/>
        <family val="2"/>
        <scheme val="minor"/>
      </rPr>
      <t xml:space="preserve"> (Informar conforme NR e no formato completo de 20 dígitos, ex.: 10.28.101.04.122.0800.2270)</t>
    </r>
  </si>
  <si>
    <r>
      <rPr>
        <b/>
        <sz val="10"/>
        <color theme="1"/>
        <rFont val="Calibri"/>
        <family val="2"/>
        <scheme val="minor"/>
      </rPr>
      <t>NATUREZA DE DESPESA</t>
    </r>
    <r>
      <rPr>
        <sz val="10"/>
        <color theme="1"/>
        <rFont val="Calibri"/>
        <family val="2"/>
        <scheme val="minor"/>
      </rPr>
      <t xml:space="preserve"> (Informar conforme NR e no formato completo de 8 dígitos com o subelemento, ex.: 3.3.90.39.58)</t>
    </r>
  </si>
  <si>
    <r>
      <rPr>
        <b/>
        <sz val="10"/>
        <color theme="1"/>
        <rFont val="Calibri"/>
        <family val="2"/>
        <scheme val="minor"/>
      </rPr>
      <t>FONTE</t>
    </r>
    <r>
      <rPr>
        <sz val="10"/>
        <color theme="1"/>
        <rFont val="Calibri"/>
        <family val="2"/>
        <scheme val="minor"/>
      </rPr>
      <t xml:space="preserve"> (Informar conforme NR e no formato detalhado de 10 dígitos, ex.: 0101000000)</t>
    </r>
  </si>
  <si>
    <t>DECLARAMOS que, em cumprimento aos incisos I e II, do art. 16, da Lei de Responsabilidade Fiscal – LRF, Lei Complementar nº. 101, de 04/05/2000, e, em conformidade com a informações repassadas pelo Grupo de Planejamento e Orçamento – GPO ou setor equivalente, a existência de dotação orçamentária para fazer frente à despesa a ser executada no presente exercício, está adequada à Lei Orçamentária Anual – LOA vigente e compatível com as metas estabelecidas no Plano Plurianual – PPA e na Lei de Diretrizes Orçamentárias – LDO em vigor, nos moldes do art. 165, da Constituição Federal e, ainda, que a(s) parcela(s), porventura, que exceder(em) o presente exercício, será(ão) inserida(s) na(s) respectiva(s) LOA(s), em compatibilidade com o(s) PPA(s) e LDO(s) do(s) exercício(s) vindouro(s), quando de sua(s) elaboração(ões).</t>
  </si>
  <si>
    <t>SECRETÁRIO</t>
  </si>
  <si>
    <t>DIRETOR PRESIDENTE</t>
  </si>
  <si>
    <t>DEFENSOR PÚBLICO-GERAL</t>
  </si>
  <si>
    <t>COMANDANTE GERAL</t>
  </si>
  <si>
    <t>OBJETO:  PRESTAÇÃO DE SERVIÇOS DE TELEFONIA - REDE TELEFÔNICA CORPORATIVA DO GOVERNO DO ESTADO DO ESPÍRITO SANTO</t>
  </si>
  <si>
    <t xml:space="preserve">INFORMAÇÕES DO ÓRGÃO NO CONTRATO Nº 021/2017: </t>
  </si>
  <si>
    <t>LOTE I</t>
  </si>
  <si>
    <t>LOTE II</t>
  </si>
  <si>
    <t>TELEFONE:</t>
  </si>
  <si>
    <t>E-MAIL:</t>
  </si>
  <si>
    <t xml:space="preserve">FORMULÁRIO DE DOTAÇÃO ORÇAMENTÁRIA PARA REAJUSTE DO CONTRATO Nº 021/2017
</t>
  </si>
  <si>
    <t>6,35% + 3,23%</t>
  </si>
  <si>
    <t xml:space="preserve"> 1º Reajuste (6,35%): Período de Apuração - Outubro/2017 a Outubro/2018 / Início da Concessão:  Outubro/2018</t>
  </si>
  <si>
    <t xml:space="preserve"> 2º Reajuste (3,23%): Período de Apuração - Outubro/2018 a Outubro/2019 / Início da Concessão:  Outubro/2019</t>
  </si>
  <si>
    <t>VALORES PAGOS (R$) POR MÊS DE COMPETÊNCIA</t>
  </si>
  <si>
    <t>PMES</t>
  </si>
  <si>
    <t xml:space="preserve">ADERES </t>
  </si>
  <si>
    <t>AGERH</t>
  </si>
  <si>
    <t>APEES</t>
  </si>
  <si>
    <t>ARSP</t>
  </si>
  <si>
    <t>CBMES</t>
  </si>
  <si>
    <t>CEASA</t>
  </si>
  <si>
    <t>CETURB</t>
  </si>
  <si>
    <t>DER-ES</t>
  </si>
  <si>
    <t>DETRAN</t>
  </si>
  <si>
    <t>DFP</t>
  </si>
  <si>
    <t>DIO</t>
  </si>
  <si>
    <t>ESESP</t>
  </si>
  <si>
    <t>FAMES</t>
  </si>
  <si>
    <t>FAPES</t>
  </si>
  <si>
    <t>IASES</t>
  </si>
  <si>
    <t>IDAF</t>
  </si>
  <si>
    <t>IEMA</t>
  </si>
  <si>
    <t>IJSN</t>
  </si>
  <si>
    <t>INCAPER</t>
  </si>
  <si>
    <t>IPAJM</t>
  </si>
  <si>
    <t>IPEM</t>
  </si>
  <si>
    <t>JUCEES</t>
  </si>
  <si>
    <t>PCES</t>
  </si>
  <si>
    <t>PGE</t>
  </si>
  <si>
    <t>PROCON</t>
  </si>
  <si>
    <t>PRODEST</t>
  </si>
  <si>
    <t>RTV</t>
  </si>
  <si>
    <t>SCV</t>
  </si>
  <si>
    <t>SCM</t>
  </si>
  <si>
    <t>SEAG</t>
  </si>
  <si>
    <t>SECOM</t>
  </si>
  <si>
    <t>SECONT</t>
  </si>
  <si>
    <t>SECTI</t>
  </si>
  <si>
    <t>SECULT</t>
  </si>
  <si>
    <t>SEDES</t>
  </si>
  <si>
    <t>SEDH</t>
  </si>
  <si>
    <t>SEDU</t>
  </si>
  <si>
    <t>SEDURB</t>
  </si>
  <si>
    <t>SEFAZ</t>
  </si>
  <si>
    <t>SEG</t>
  </si>
  <si>
    <t>SEGER</t>
  </si>
  <si>
    <t>SEJUS</t>
  </si>
  <si>
    <t>SEP</t>
  </si>
  <si>
    <t>SESA</t>
  </si>
  <si>
    <t>SESP</t>
  </si>
  <si>
    <t>SETADES</t>
  </si>
  <si>
    <t>SESPORT</t>
  </si>
  <si>
    <t>SETUR</t>
  </si>
  <si>
    <t xml:space="preserve">VG </t>
  </si>
  <si>
    <t>SEMOBI</t>
  </si>
  <si>
    <t>DS/PMES</t>
  </si>
  <si>
    <t>VALOR DA DIFERENÇA APÓS APLICAR O REAJUSTE (R$) =&gt;</t>
  </si>
  <si>
    <t>de 2020</t>
  </si>
  <si>
    <r>
      <t xml:space="preserve">Nº da Nota de Reserva Orçamentária </t>
    </r>
    <r>
      <rPr>
        <sz val="10"/>
        <color theme="1"/>
        <rFont val="Calibri"/>
        <family val="2"/>
        <scheme val="minor"/>
      </rPr>
      <t>(Ex.: 2020NR00001)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</si>
</sst>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u/>
      <sz val="9"/>
      <color theme="10"/>
      <name val="Calibri"/>
      <family val="2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9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0" fillId="0" borderId="0" xfId="0" applyBorder="1" applyProtection="1"/>
    <xf numFmtId="0" fontId="4" fillId="0" borderId="0" xfId="0" applyFont="1" applyAlignment="1" applyProtection="1">
      <alignment vertical="center"/>
    </xf>
    <xf numFmtId="0" fontId="6" fillId="0" borderId="0" xfId="0" applyFont="1" applyProtection="1"/>
    <xf numFmtId="0" fontId="7" fillId="2" borderId="0" xfId="0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center" wrapText="1"/>
    </xf>
    <xf numFmtId="0" fontId="5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0" fillId="2" borderId="0" xfId="0" applyFill="1" applyBorder="1" applyAlignment="1" applyProtection="1">
      <alignment horizontal="left" vertical="center" wrapText="1"/>
    </xf>
    <xf numFmtId="0" fontId="0" fillId="2" borderId="0" xfId="0" applyFill="1" applyBorder="1" applyProtection="1"/>
    <xf numFmtId="0" fontId="0" fillId="0" borderId="2" xfId="0" applyBorder="1" applyProtection="1"/>
    <xf numFmtId="0" fontId="0" fillId="0" borderId="0" xfId="0" applyBorder="1" applyAlignment="1" applyProtection="1">
      <alignment vertical="center" wrapText="1"/>
    </xf>
    <xf numFmtId="0" fontId="0" fillId="4" borderId="0" xfId="0" applyFill="1" applyProtection="1">
      <protection locked="0"/>
    </xf>
    <xf numFmtId="0" fontId="9" fillId="2" borderId="0" xfId="0" applyFont="1" applyFill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vertical="center" wrapText="1"/>
    </xf>
    <xf numFmtId="44" fontId="0" fillId="2" borderId="0" xfId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 wrapText="1"/>
    </xf>
    <xf numFmtId="43" fontId="0" fillId="0" borderId="0" xfId="0" applyNumberFormat="1" applyProtection="1"/>
    <xf numFmtId="0" fontId="14" fillId="2" borderId="0" xfId="0" applyFont="1" applyFill="1" applyAlignment="1" applyProtection="1">
      <alignment horizontal="right"/>
    </xf>
    <xf numFmtId="0" fontId="14" fillId="2" borderId="0" xfId="0" applyFont="1" applyFill="1" applyBorder="1" applyAlignment="1" applyProtection="1">
      <alignment horizontal="right"/>
    </xf>
    <xf numFmtId="0" fontId="0" fillId="0" borderId="0" xfId="0" applyAlignment="1" applyProtection="1">
      <alignment wrapText="1"/>
    </xf>
    <xf numFmtId="0" fontId="6" fillId="0" borderId="10" xfId="0" applyFont="1" applyBorder="1" applyProtection="1"/>
    <xf numFmtId="0" fontId="0" fillId="0" borderId="11" xfId="0" applyBorder="1" applyProtection="1"/>
    <xf numFmtId="17" fontId="2" fillId="0" borderId="17" xfId="0" applyNumberFormat="1" applyFont="1" applyBorder="1" applyAlignment="1" applyProtection="1">
      <alignment horizontal="center" vertical="center"/>
    </xf>
    <xf numFmtId="44" fontId="0" fillId="0" borderId="0" xfId="1" applyFont="1" applyProtection="1"/>
    <xf numFmtId="0" fontId="0" fillId="2" borderId="0" xfId="0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43" fontId="0" fillId="4" borderId="18" xfId="3" applyFont="1" applyFill="1" applyBorder="1" applyProtection="1">
      <protection locked="0"/>
    </xf>
    <xf numFmtId="43" fontId="0" fillId="4" borderId="19" xfId="3" applyFont="1" applyFill="1" applyBorder="1" applyProtection="1">
      <protection locked="0"/>
    </xf>
    <xf numFmtId="43" fontId="0" fillId="4" borderId="20" xfId="3" applyFont="1" applyFill="1" applyBorder="1" applyProtection="1">
      <protection locked="0"/>
    </xf>
    <xf numFmtId="0" fontId="5" fillId="3" borderId="4" xfId="0" applyFont="1" applyFill="1" applyBorder="1" applyAlignment="1" applyProtection="1">
      <alignment horizontal="center" vertical="top" wrapText="1"/>
    </xf>
    <xf numFmtId="0" fontId="5" fillId="3" borderId="1" xfId="0" applyFont="1" applyFill="1" applyBorder="1" applyAlignment="1" applyProtection="1">
      <alignment horizontal="center" vertical="top" wrapText="1"/>
    </xf>
    <xf numFmtId="0" fontId="5" fillId="3" borderId="5" xfId="0" applyFont="1" applyFill="1" applyBorder="1" applyAlignment="1" applyProtection="1">
      <alignment horizontal="center" vertical="top" wrapText="1"/>
    </xf>
    <xf numFmtId="0" fontId="5" fillId="3" borderId="4" xfId="0" applyFont="1" applyFill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 wrapText="1"/>
    </xf>
    <xf numFmtId="0" fontId="5" fillId="3" borderId="5" xfId="0" applyFont="1" applyFill="1" applyBorder="1" applyAlignment="1" applyProtection="1">
      <alignment horizontal="center" wrapText="1"/>
    </xf>
    <xf numFmtId="0" fontId="11" fillId="3" borderId="4" xfId="0" applyFont="1" applyFill="1" applyBorder="1" applyAlignment="1" applyProtection="1">
      <alignment horizontal="center" wrapText="1"/>
    </xf>
    <xf numFmtId="0" fontId="11" fillId="3" borderId="1" xfId="0" applyFont="1" applyFill="1" applyBorder="1" applyAlignment="1" applyProtection="1">
      <alignment horizontal="center" wrapText="1"/>
    </xf>
    <xf numFmtId="0" fontId="11" fillId="3" borderId="5" xfId="0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 vertical="center"/>
    </xf>
    <xf numFmtId="10" fontId="12" fillId="6" borderId="15" xfId="0" applyNumberFormat="1" applyFont="1" applyFill="1" applyBorder="1" applyAlignment="1" applyProtection="1">
      <alignment horizontal="center"/>
    </xf>
    <xf numFmtId="10" fontId="12" fillId="6" borderId="1" xfId="0" applyNumberFormat="1" applyFont="1" applyFill="1" applyBorder="1" applyAlignment="1" applyProtection="1">
      <alignment horizontal="center"/>
    </xf>
    <xf numFmtId="10" fontId="12" fillId="6" borderId="5" xfId="0" applyNumberFormat="1" applyFont="1" applyFill="1" applyBorder="1" applyAlignment="1" applyProtection="1">
      <alignment horizontal="center"/>
    </xf>
    <xf numFmtId="0" fontId="12" fillId="6" borderId="4" xfId="0" applyFont="1" applyFill="1" applyBorder="1" applyAlignment="1" applyProtection="1">
      <alignment horizontal="center"/>
    </xf>
    <xf numFmtId="0" fontId="12" fillId="6" borderId="1" xfId="0" applyFont="1" applyFill="1" applyBorder="1" applyAlignment="1" applyProtection="1">
      <alignment horizontal="center"/>
    </xf>
    <xf numFmtId="0" fontId="12" fillId="6" borderId="16" xfId="0" applyFont="1" applyFill="1" applyBorder="1" applyAlignment="1" applyProtection="1">
      <alignment horizontal="center"/>
    </xf>
    <xf numFmtId="43" fontId="2" fillId="7" borderId="12" xfId="3" applyFont="1" applyFill="1" applyBorder="1" applyAlignment="1" applyProtection="1">
      <alignment horizontal="center" vertical="center"/>
    </xf>
    <xf numFmtId="43" fontId="2" fillId="7" borderId="13" xfId="3" applyFont="1" applyFill="1" applyBorder="1" applyAlignment="1" applyProtection="1">
      <alignment horizontal="center" vertical="center"/>
    </xf>
    <xf numFmtId="43" fontId="2" fillId="7" borderId="22" xfId="3" applyFont="1" applyFill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right"/>
    </xf>
    <xf numFmtId="0" fontId="12" fillId="0" borderId="14" xfId="0" applyFont="1" applyBorder="1" applyAlignment="1" applyProtection="1">
      <alignment horizontal="right"/>
    </xf>
    <xf numFmtId="0" fontId="2" fillId="0" borderId="2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left"/>
    </xf>
    <xf numFmtId="0" fontId="14" fillId="2" borderId="0" xfId="0" applyFont="1" applyFill="1" applyAlignment="1" applyProtection="1">
      <alignment horizontal="right" vertical="center"/>
    </xf>
    <xf numFmtId="0" fontId="14" fillId="2" borderId="7" xfId="0" applyFont="1" applyFill="1" applyBorder="1" applyAlignment="1" applyProtection="1">
      <alignment horizontal="right" vertical="center"/>
    </xf>
    <xf numFmtId="0" fontId="15" fillId="0" borderId="0" xfId="0" applyFont="1" applyAlignment="1" applyProtection="1">
      <alignment horizontal="right" vertical="center"/>
    </xf>
    <xf numFmtId="0" fontId="15" fillId="0" borderId="7" xfId="0" applyFont="1" applyBorder="1" applyAlignment="1" applyProtection="1">
      <alignment horizontal="right" vertical="center"/>
    </xf>
    <xf numFmtId="0" fontId="14" fillId="2" borderId="0" xfId="0" applyFont="1" applyFill="1" applyBorder="1" applyAlignment="1" applyProtection="1">
      <alignment horizontal="right" vertical="center"/>
    </xf>
    <xf numFmtId="49" fontId="0" fillId="4" borderId="6" xfId="0" applyNumberFormat="1" applyFill="1" applyBorder="1" applyAlignment="1" applyProtection="1">
      <alignment horizontal="center" vertical="center" wrapText="1"/>
      <protection locked="0"/>
    </xf>
    <xf numFmtId="49" fontId="0" fillId="4" borderId="2" xfId="0" applyNumberFormat="1" applyFill="1" applyBorder="1" applyAlignment="1" applyProtection="1">
      <alignment horizontal="center" vertical="center" wrapText="1"/>
      <protection locked="0"/>
    </xf>
    <xf numFmtId="49" fontId="0" fillId="4" borderId="8" xfId="0" applyNumberForma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 applyProtection="1">
      <alignment horizontal="left" vertical="center"/>
      <protection locked="0"/>
    </xf>
    <xf numFmtId="0" fontId="0" fillId="4" borderId="6" xfId="0" applyFont="1" applyFill="1" applyBorder="1" applyAlignment="1" applyProtection="1">
      <alignment horizontal="left" vertical="center"/>
      <protection locked="0"/>
    </xf>
    <xf numFmtId="0" fontId="0" fillId="4" borderId="2" xfId="0" applyFont="1" applyFill="1" applyBorder="1" applyAlignment="1" applyProtection="1">
      <alignment horizontal="left" vertical="center"/>
      <protection locked="0"/>
    </xf>
    <xf numFmtId="0" fontId="0" fillId="4" borderId="8" xfId="0" applyFont="1" applyFill="1" applyBorder="1" applyAlignment="1" applyProtection="1">
      <alignment horizontal="left" vertical="center"/>
      <protection locked="0"/>
    </xf>
    <xf numFmtId="0" fontId="10" fillId="4" borderId="6" xfId="2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12" fillId="0" borderId="9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center"/>
    </xf>
    <xf numFmtId="0" fontId="5" fillId="5" borderId="9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wrapText="1"/>
    </xf>
  </cellXfs>
  <cellStyles count="4">
    <cellStyle name="Hiperlink" xfId="2" builtinId="8"/>
    <cellStyle name="Moeda" xfId="1" builtinId="4"/>
    <cellStyle name="Normal" xfId="0" builtinId="0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173936</xdr:colOff>
      <xdr:row>0</xdr:row>
      <xdr:rowOff>1</xdr:rowOff>
    </xdr:from>
    <xdr:to>
      <xdr:col>1</xdr:col>
      <xdr:colOff>151639</xdr:colOff>
      <xdr:row>3</xdr:row>
      <xdr:rowOff>0</xdr:rowOff>
    </xdr:to>
    <xdr:pic>
      <xdr:nvPicPr>
        <xdr:cNvPr id="3" name="Imagem 2" descr="Logo Est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36" y="1"/>
          <a:ext cx="623746" cy="554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GridLines="0" tabSelected="1" view="pageBreakPreview" topLeftCell="A39" zoomScale="115" zoomScaleNormal="115" zoomScaleSheetLayoutView="115" workbookViewId="0">
      <selection activeCell="L46" sqref="L46:N46"/>
    </sheetView>
  </sheetViews>
  <sheetFormatPr defaultColWidth="9.109375" defaultRowHeight="14.4" x14ac:dyDescent="0.3"/>
  <cols>
    <col min="1" max="1" width="9.6640625" style="1" customWidth="1"/>
    <col min="2" max="2" width="11.44140625" style="1" customWidth="1"/>
    <col min="3" max="3" width="9.33203125" style="1" bestFit="1" customWidth="1"/>
    <col min="4" max="4" width="8.44140625" style="1" bestFit="1" customWidth="1"/>
    <col min="5" max="6" width="9.33203125" style="1" bestFit="1" customWidth="1"/>
    <col min="7" max="7" width="10.88671875" style="1" customWidth="1"/>
    <col min="8" max="14" width="9.33203125" style="1" bestFit="1" customWidth="1"/>
    <col min="15" max="16" width="9.109375" style="1"/>
    <col min="17" max="17" width="11.109375" style="1" bestFit="1" customWidth="1"/>
    <col min="18" max="16384" width="9.109375" style="1"/>
  </cols>
  <sheetData>
    <row r="1" spans="1:15" ht="18" x14ac:dyDescent="0.35">
      <c r="A1" s="6" t="s">
        <v>1</v>
      </c>
    </row>
    <row r="2" spans="1:15" ht="15.75" customHeight="1" x14ac:dyDescent="0.35">
      <c r="A2" s="6" t="s">
        <v>2</v>
      </c>
      <c r="B2" s="5"/>
    </row>
    <row r="3" spans="1:15" ht="9" customHeight="1" x14ac:dyDescent="0.3">
      <c r="F3" s="2"/>
    </row>
    <row r="4" spans="1:15" ht="15" customHeight="1" x14ac:dyDescent="0.3">
      <c r="A4" s="36" t="s">
        <v>23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s="12" customFormat="1" ht="3" customHeight="1" x14ac:dyDescent="0.3">
      <c r="A5" s="10"/>
      <c r="B5" s="11"/>
      <c r="C5" s="11"/>
      <c r="D5" s="11"/>
      <c r="E5" s="11"/>
      <c r="F5" s="11"/>
      <c r="G5" s="11"/>
      <c r="H5" s="11"/>
    </row>
    <row r="6" spans="1:15" ht="15" customHeight="1" x14ac:dyDescent="0.3">
      <c r="A6" s="39" t="s">
        <v>17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1"/>
    </row>
    <row r="7" spans="1:15" ht="5.25" customHeight="1" x14ac:dyDescent="0.3">
      <c r="F7" s="2"/>
    </row>
    <row r="8" spans="1:15" ht="16.5" customHeight="1" x14ac:dyDescent="0.3">
      <c r="A8" s="60" t="s">
        <v>7</v>
      </c>
      <c r="B8" s="60"/>
      <c r="C8" s="61"/>
      <c r="D8" s="68"/>
      <c r="E8" s="69"/>
      <c r="F8" s="69"/>
      <c r="G8" s="70"/>
      <c r="J8" s="24" t="s">
        <v>21</v>
      </c>
      <c r="K8" s="71"/>
      <c r="L8" s="72"/>
      <c r="M8" s="72"/>
      <c r="N8" s="73"/>
    </row>
    <row r="9" spans="1:15" ht="5.25" customHeight="1" x14ac:dyDescent="0.3">
      <c r="A9" s="9"/>
      <c r="B9" s="7"/>
      <c r="C9" s="3"/>
      <c r="D9" s="8"/>
      <c r="E9" s="8"/>
      <c r="F9" s="8"/>
      <c r="G9" s="8"/>
      <c r="J9" s="24"/>
      <c r="K9" s="20"/>
      <c r="L9" s="20"/>
      <c r="M9" s="20"/>
      <c r="N9" s="20"/>
    </row>
    <row r="10" spans="1:15" ht="20.25" customHeight="1" x14ac:dyDescent="0.3">
      <c r="A10" s="62" t="s">
        <v>8</v>
      </c>
      <c r="B10" s="62"/>
      <c r="C10" s="63"/>
      <c r="D10" s="71"/>
      <c r="E10" s="72"/>
      <c r="F10" s="72"/>
      <c r="G10" s="73"/>
      <c r="J10" s="25" t="s">
        <v>22</v>
      </c>
      <c r="K10" s="74"/>
      <c r="L10" s="72"/>
      <c r="M10" s="72"/>
      <c r="N10" s="73"/>
    </row>
    <row r="11" spans="1:15" ht="5.25" customHeight="1" x14ac:dyDescent="0.3">
      <c r="A11" s="18"/>
      <c r="B11" s="19"/>
      <c r="C11" s="3"/>
      <c r="D11" s="20"/>
      <c r="E11" s="20"/>
      <c r="F11" s="20"/>
      <c r="G11" s="20"/>
    </row>
    <row r="12" spans="1:15" ht="19.5" customHeight="1" x14ac:dyDescent="0.3">
      <c r="A12" s="64" t="str">
        <f>IF(D8="CBMES","COMANDANTE GERAL",IF(D8="PMES","COMANDANTE GERAL",IF(D8="DFP","DEFENSOR PÚBLICO-GERAL",IF(D8="pces","DELEGADO CHEFE","SECRETÁRIO/DIRETOR PRESIDENTE"))))</f>
        <v>SECRETÁRIO/DIRETOR PRESIDENTE</v>
      </c>
      <c r="B12" s="64"/>
      <c r="C12" s="61"/>
      <c r="D12" s="71"/>
      <c r="E12" s="72"/>
      <c r="F12" s="72"/>
      <c r="G12" s="73"/>
    </row>
    <row r="13" spans="1:15" ht="5.25" customHeight="1" x14ac:dyDescent="0.3"/>
    <row r="14" spans="1:15" ht="18" customHeight="1" x14ac:dyDescent="0.3">
      <c r="A14" s="42" t="s">
        <v>18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4"/>
    </row>
    <row r="15" spans="1:15" ht="15.75" customHeight="1" x14ac:dyDescent="0.3">
      <c r="A15" s="45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5" ht="15.75" customHeight="1" thickBot="1" x14ac:dyDescent="0.35">
      <c r="A16" s="45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7" ht="18" customHeight="1" x14ac:dyDescent="0.35">
      <c r="A17" s="27" t="s">
        <v>19</v>
      </c>
      <c r="B17" s="28"/>
      <c r="C17" s="55" t="s">
        <v>80</v>
      </c>
      <c r="D17" s="55"/>
      <c r="E17" s="55"/>
      <c r="F17" s="55"/>
      <c r="G17" s="55"/>
      <c r="H17" s="55"/>
      <c r="I17" s="55"/>
      <c r="J17" s="55"/>
      <c r="K17" s="55"/>
      <c r="L17" s="56"/>
      <c r="M17" s="52">
        <f>(SUM(A21:L21)*0.0635)+(SUM(M21:O21)*0.0635)+((SUM(M21:O21)*1.0635)*0.0323)</f>
        <v>0</v>
      </c>
      <c r="N17" s="53"/>
      <c r="O17" s="54"/>
    </row>
    <row r="18" spans="1:17" x14ac:dyDescent="0.3">
      <c r="A18" s="46">
        <v>6.3500000000000001E-2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8"/>
      <c r="M18" s="49" t="s">
        <v>24</v>
      </c>
      <c r="N18" s="50"/>
      <c r="O18" s="51"/>
      <c r="Q18" s="30"/>
    </row>
    <row r="19" spans="1:17" x14ac:dyDescent="0.3">
      <c r="A19" s="57" t="s">
        <v>27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9"/>
      <c r="Q19" s="30"/>
    </row>
    <row r="20" spans="1:17" ht="15.75" customHeight="1" x14ac:dyDescent="0.3">
      <c r="A20" s="29">
        <v>43374</v>
      </c>
      <c r="B20" s="29">
        <v>43405</v>
      </c>
      <c r="C20" s="29">
        <v>43435</v>
      </c>
      <c r="D20" s="29">
        <v>43466</v>
      </c>
      <c r="E20" s="29">
        <v>43497</v>
      </c>
      <c r="F20" s="29">
        <v>43525</v>
      </c>
      <c r="G20" s="29">
        <v>43556</v>
      </c>
      <c r="H20" s="29">
        <v>43586</v>
      </c>
      <c r="I20" s="29">
        <v>43617</v>
      </c>
      <c r="J20" s="29">
        <v>43647</v>
      </c>
      <c r="K20" s="29">
        <v>43678</v>
      </c>
      <c r="L20" s="29">
        <v>43709</v>
      </c>
      <c r="M20" s="29">
        <v>43739</v>
      </c>
      <c r="N20" s="29">
        <v>43770</v>
      </c>
      <c r="O20" s="29">
        <v>43800</v>
      </c>
      <c r="Q20" s="30"/>
    </row>
    <row r="21" spans="1:17" ht="15" thickBot="1" x14ac:dyDescent="0.35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5"/>
      <c r="P21" s="23"/>
    </row>
    <row r="22" spans="1:17" ht="9" customHeight="1" thickBot="1" x14ac:dyDescent="0.3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7" ht="18" customHeight="1" x14ac:dyDescent="0.35">
      <c r="A23" s="27" t="s">
        <v>20</v>
      </c>
      <c r="B23" s="28"/>
      <c r="C23" s="55" t="s">
        <v>80</v>
      </c>
      <c r="D23" s="55"/>
      <c r="E23" s="55"/>
      <c r="F23" s="55"/>
      <c r="G23" s="55"/>
      <c r="H23" s="55"/>
      <c r="I23" s="55"/>
      <c r="J23" s="55"/>
      <c r="K23" s="55"/>
      <c r="L23" s="56"/>
      <c r="M23" s="52">
        <f>(SUM(A27:L27)*0.0635)+(SUM(M27:O27)*0.0635)+((SUM(M27:O27)*1.0635)*0.0323)</f>
        <v>0</v>
      </c>
      <c r="N23" s="53"/>
      <c r="O23" s="54"/>
    </row>
    <row r="24" spans="1:17" x14ac:dyDescent="0.3">
      <c r="A24" s="46">
        <v>6.3500000000000001E-2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8"/>
      <c r="M24" s="49" t="s">
        <v>24</v>
      </c>
      <c r="N24" s="50"/>
      <c r="O24" s="51"/>
      <c r="Q24" s="30"/>
    </row>
    <row r="25" spans="1:17" x14ac:dyDescent="0.3">
      <c r="A25" s="57" t="s">
        <v>27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9"/>
      <c r="Q25" s="30"/>
    </row>
    <row r="26" spans="1:17" ht="15.75" customHeight="1" x14ac:dyDescent="0.3">
      <c r="A26" s="29">
        <v>43374</v>
      </c>
      <c r="B26" s="29">
        <v>43405</v>
      </c>
      <c r="C26" s="29">
        <v>43435</v>
      </c>
      <c r="D26" s="29">
        <v>43466</v>
      </c>
      <c r="E26" s="29">
        <v>43497</v>
      </c>
      <c r="F26" s="29">
        <v>43525</v>
      </c>
      <c r="G26" s="29">
        <v>43556</v>
      </c>
      <c r="H26" s="29">
        <v>43586</v>
      </c>
      <c r="I26" s="29">
        <v>43617</v>
      </c>
      <c r="J26" s="29">
        <v>43647</v>
      </c>
      <c r="K26" s="29">
        <v>43678</v>
      </c>
      <c r="L26" s="29">
        <v>43709</v>
      </c>
      <c r="M26" s="29">
        <v>43739</v>
      </c>
      <c r="N26" s="29">
        <v>43770</v>
      </c>
      <c r="O26" s="29">
        <v>43800</v>
      </c>
      <c r="Q26" s="30"/>
    </row>
    <row r="27" spans="1:17" ht="15" thickBot="1" x14ac:dyDescent="0.3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5"/>
      <c r="P27" s="23"/>
    </row>
    <row r="28" spans="1:17" s="14" customFormat="1" ht="4.5" customHeight="1" x14ac:dyDescent="0.3"/>
    <row r="29" spans="1:17" ht="23.25" customHeight="1" x14ac:dyDescent="0.3">
      <c r="A29" s="65"/>
      <c r="B29" s="66"/>
      <c r="C29" s="66"/>
      <c r="D29" s="66"/>
      <c r="E29" s="66"/>
      <c r="F29" s="66"/>
      <c r="G29" s="67"/>
      <c r="H29" s="77" t="s">
        <v>82</v>
      </c>
      <c r="I29" s="78"/>
      <c r="J29" s="78"/>
      <c r="K29" s="78"/>
      <c r="L29" s="78"/>
      <c r="M29" s="78"/>
      <c r="N29" s="78"/>
      <c r="O29" s="78"/>
    </row>
    <row r="30" spans="1:17" s="14" customFormat="1" ht="4.5" customHeight="1" x14ac:dyDescent="0.3">
      <c r="A30" s="21"/>
      <c r="H30" s="13"/>
      <c r="I30" s="13"/>
      <c r="J30" s="13"/>
      <c r="K30" s="13"/>
      <c r="L30" s="13"/>
      <c r="M30" s="13"/>
      <c r="N30" s="13"/>
      <c r="O30" s="31"/>
    </row>
    <row r="31" spans="1:17" s="14" customFormat="1" ht="41.25" customHeight="1" x14ac:dyDescent="0.3">
      <c r="A31" s="65"/>
      <c r="B31" s="66"/>
      <c r="C31" s="66"/>
      <c r="D31" s="66"/>
      <c r="E31" s="66"/>
      <c r="F31" s="66"/>
      <c r="G31" s="67"/>
      <c r="H31" s="79" t="s">
        <v>3</v>
      </c>
      <c r="I31" s="80"/>
      <c r="J31" s="80"/>
      <c r="K31" s="80"/>
      <c r="L31" s="80"/>
      <c r="M31" s="80"/>
      <c r="N31" s="80"/>
      <c r="O31" s="80"/>
    </row>
    <row r="32" spans="1:17" s="14" customFormat="1" ht="4.5" customHeight="1" x14ac:dyDescent="0.3">
      <c r="A32" s="21"/>
      <c r="H32" s="13"/>
      <c r="I32" s="13"/>
      <c r="J32" s="13"/>
      <c r="K32" s="13"/>
      <c r="L32" s="13"/>
      <c r="M32" s="13"/>
      <c r="N32" s="13"/>
      <c r="O32" s="31"/>
    </row>
    <row r="33" spans="1:15" s="14" customFormat="1" ht="27" customHeight="1" x14ac:dyDescent="0.3">
      <c r="A33" s="65"/>
      <c r="B33" s="66"/>
      <c r="C33" s="66"/>
      <c r="D33" s="66"/>
      <c r="E33" s="66"/>
      <c r="F33" s="66"/>
      <c r="G33" s="67"/>
      <c r="H33" s="79" t="s">
        <v>9</v>
      </c>
      <c r="I33" s="80"/>
      <c r="J33" s="80"/>
      <c r="K33" s="80"/>
      <c r="L33" s="80"/>
      <c r="M33" s="80"/>
      <c r="N33" s="80"/>
      <c r="O33" s="80"/>
    </row>
    <row r="34" spans="1:15" ht="6" customHeight="1" x14ac:dyDescent="0.3">
      <c r="A34" s="21"/>
      <c r="H34" s="13"/>
      <c r="I34" s="13"/>
      <c r="J34" s="13"/>
      <c r="K34" s="13"/>
      <c r="L34" s="13"/>
      <c r="M34" s="13"/>
      <c r="N34" s="13"/>
      <c r="O34" s="32"/>
    </row>
    <row r="35" spans="1:15" s="14" customFormat="1" ht="27" customHeight="1" x14ac:dyDescent="0.3">
      <c r="A35" s="65"/>
      <c r="B35" s="66"/>
      <c r="C35" s="66"/>
      <c r="D35" s="66"/>
      <c r="E35" s="66"/>
      <c r="F35" s="66"/>
      <c r="G35" s="67"/>
      <c r="H35" s="79" t="s">
        <v>10</v>
      </c>
      <c r="I35" s="80"/>
      <c r="J35" s="80"/>
      <c r="K35" s="80"/>
      <c r="L35" s="80"/>
      <c r="M35" s="80"/>
      <c r="N35" s="80"/>
      <c r="O35" s="80"/>
    </row>
    <row r="36" spans="1:15" ht="5.25" customHeight="1" x14ac:dyDescent="0.3">
      <c r="A36" s="21"/>
      <c r="H36" s="32"/>
      <c r="I36" s="22"/>
      <c r="J36" s="22"/>
      <c r="K36" s="22"/>
      <c r="L36" s="22"/>
      <c r="M36" s="22"/>
      <c r="N36" s="22"/>
      <c r="O36" s="32"/>
    </row>
    <row r="37" spans="1:15" s="14" customFormat="1" ht="27" customHeight="1" x14ac:dyDescent="0.3">
      <c r="A37" s="65"/>
      <c r="B37" s="66"/>
      <c r="C37" s="66"/>
      <c r="D37" s="66"/>
      <c r="E37" s="66"/>
      <c r="F37" s="66"/>
      <c r="G37" s="67"/>
      <c r="H37" s="79" t="s">
        <v>11</v>
      </c>
      <c r="I37" s="80"/>
      <c r="J37" s="80"/>
      <c r="K37" s="80"/>
      <c r="L37" s="80"/>
      <c r="M37" s="80"/>
      <c r="N37" s="80"/>
      <c r="O37" s="80"/>
    </row>
    <row r="38" spans="1:15" ht="8.25" customHeight="1" x14ac:dyDescent="0.3">
      <c r="A38" s="16"/>
      <c r="B38" s="16"/>
      <c r="C38" s="16"/>
      <c r="D38" s="16"/>
      <c r="E38" s="16"/>
      <c r="F38" s="16"/>
      <c r="G38" s="16"/>
      <c r="H38" s="16"/>
    </row>
    <row r="39" spans="1:15" ht="13.5" customHeight="1" x14ac:dyDescent="0.3">
      <c r="A39" s="82" t="s">
        <v>4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8.25" customHeight="1" x14ac:dyDescent="0.3"/>
    <row r="41" spans="1:15" s="4" customFormat="1" ht="15.6" x14ac:dyDescent="0.3">
      <c r="A41" s="76" t="s">
        <v>0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</row>
    <row r="42" spans="1:15" ht="87" customHeight="1" x14ac:dyDescent="0.3">
      <c r="A42" s="84" t="s">
        <v>12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</row>
    <row r="43" spans="1:15" x14ac:dyDescent="0.3">
      <c r="A43" s="26"/>
      <c r="B43" s="26"/>
      <c r="C43" s="26"/>
      <c r="D43" s="26"/>
      <c r="E43" s="26"/>
      <c r="F43" s="26"/>
      <c r="G43" s="26"/>
      <c r="H43" s="26"/>
    </row>
    <row r="44" spans="1:15" x14ac:dyDescent="0.3">
      <c r="A44" s="3" t="s">
        <v>5</v>
      </c>
      <c r="B44" s="17"/>
      <c r="C44" s="1" t="s">
        <v>6</v>
      </c>
      <c r="D44" s="17"/>
      <c r="E44" s="1" t="s">
        <v>81</v>
      </c>
      <c r="F44" s="4"/>
      <c r="G44" s="4"/>
      <c r="H44" s="4"/>
    </row>
    <row r="45" spans="1:15" x14ac:dyDescent="0.3">
      <c r="G45" s="15"/>
      <c r="H45" s="15"/>
      <c r="I45" s="15"/>
      <c r="L45" s="15"/>
      <c r="M45" s="15"/>
      <c r="N45" s="15"/>
    </row>
    <row r="46" spans="1:15" x14ac:dyDescent="0.3">
      <c r="G46" s="81">
        <f>D10</f>
        <v>0</v>
      </c>
      <c r="H46" s="81"/>
      <c r="I46" s="81"/>
      <c r="L46" s="81">
        <f>D12</f>
        <v>0</v>
      </c>
      <c r="M46" s="81"/>
      <c r="N46" s="81"/>
    </row>
    <row r="47" spans="1:15" x14ac:dyDescent="0.3">
      <c r="F47" s="75" t="str">
        <f>A10</f>
        <v>RESPONSÁVEL PELAS INFORMAÇÕES</v>
      </c>
      <c r="G47" s="75"/>
      <c r="H47" s="75"/>
      <c r="I47" s="75"/>
      <c r="J47" s="75"/>
      <c r="K47" s="75" t="str">
        <f>A12</f>
        <v>SECRETÁRIO/DIRETOR PRESIDENTE</v>
      </c>
      <c r="L47" s="75"/>
      <c r="M47" s="75"/>
      <c r="N47" s="75"/>
      <c r="O47" s="75"/>
    </row>
  </sheetData>
  <sheetProtection formatRows="0"/>
  <mergeCells count="40">
    <mergeCell ref="F47:J47"/>
    <mergeCell ref="K47:O47"/>
    <mergeCell ref="A41:O41"/>
    <mergeCell ref="H29:O29"/>
    <mergeCell ref="H31:O31"/>
    <mergeCell ref="H33:O33"/>
    <mergeCell ref="H35:O35"/>
    <mergeCell ref="A37:G37"/>
    <mergeCell ref="A31:G31"/>
    <mergeCell ref="A33:G33"/>
    <mergeCell ref="A35:G35"/>
    <mergeCell ref="G46:I46"/>
    <mergeCell ref="H37:O37"/>
    <mergeCell ref="A39:O39"/>
    <mergeCell ref="A42:O42"/>
    <mergeCell ref="L46:N46"/>
    <mergeCell ref="A25:O25"/>
    <mergeCell ref="A8:C8"/>
    <mergeCell ref="A10:C10"/>
    <mergeCell ref="A12:C12"/>
    <mergeCell ref="A29:G29"/>
    <mergeCell ref="D8:G8"/>
    <mergeCell ref="D10:G10"/>
    <mergeCell ref="K8:N8"/>
    <mergeCell ref="K10:N10"/>
    <mergeCell ref="D12:G12"/>
    <mergeCell ref="M24:O24"/>
    <mergeCell ref="A24:L24"/>
    <mergeCell ref="M23:O23"/>
    <mergeCell ref="C23:L23"/>
    <mergeCell ref="A19:O19"/>
    <mergeCell ref="A4:O4"/>
    <mergeCell ref="A6:O6"/>
    <mergeCell ref="A14:O14"/>
    <mergeCell ref="A16:N16"/>
    <mergeCell ref="A18:L18"/>
    <mergeCell ref="A15:N15"/>
    <mergeCell ref="M18:O18"/>
    <mergeCell ref="M17:O17"/>
    <mergeCell ref="C17:L1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Plan2!$A$1:$A$52</xm:f>
          </x14:formula1>
          <xm:sqref>D8:G8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13" sqref="A13"/>
    </sheetView>
  </sheetViews>
  <sheetFormatPr defaultRowHeight="14.4" x14ac:dyDescent="0.3"/>
  <cols>
    <col min="1" max="1" width="28.6640625" customWidth="1"/>
    <col min="2" max="2" width="11.6640625" bestFit="1" customWidth="1"/>
  </cols>
  <sheetData>
    <row r="1" spans="1:2" x14ac:dyDescent="0.3">
      <c r="A1" t="s">
        <v>13</v>
      </c>
      <c r="B1" t="s">
        <v>13</v>
      </c>
    </row>
    <row r="2" spans="1:2" x14ac:dyDescent="0.3">
      <c r="A2" t="s">
        <v>14</v>
      </c>
      <c r="B2" t="s">
        <v>14</v>
      </c>
    </row>
    <row r="3" spans="1:2" x14ac:dyDescent="0.3">
      <c r="A3" t="s">
        <v>15</v>
      </c>
      <c r="B3" t="s">
        <v>15</v>
      </c>
    </row>
    <row r="4" spans="1:2" x14ac:dyDescent="0.3">
      <c r="A4" t="s">
        <v>16</v>
      </c>
      <c r="B4" t="s">
        <v>16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H1" sqref="H1:H14"/>
    </sheetView>
  </sheetViews>
  <sheetFormatPr defaultRowHeight="14.4" x14ac:dyDescent="0.3"/>
  <sheetData>
    <row r="1" spans="1:9" x14ac:dyDescent="0.3">
      <c r="A1" t="s">
        <v>29</v>
      </c>
      <c r="B1">
        <v>0</v>
      </c>
      <c r="H1" t="s">
        <v>32</v>
      </c>
      <c r="I1">
        <v>5321.02</v>
      </c>
    </row>
    <row r="2" spans="1:9" x14ac:dyDescent="0.3">
      <c r="A2" t="s">
        <v>30</v>
      </c>
      <c r="B2">
        <v>0</v>
      </c>
      <c r="H2" t="s">
        <v>33</v>
      </c>
      <c r="I2">
        <v>34587.68</v>
      </c>
    </row>
    <row r="3" spans="1:9" x14ac:dyDescent="0.3">
      <c r="A3" t="s">
        <v>31</v>
      </c>
      <c r="B3">
        <v>0</v>
      </c>
      <c r="H3" t="s">
        <v>35</v>
      </c>
      <c r="I3">
        <v>8277.31</v>
      </c>
    </row>
    <row r="4" spans="1:9" x14ac:dyDescent="0.3">
      <c r="A4" t="s">
        <v>32</v>
      </c>
      <c r="B4">
        <v>5321.02</v>
      </c>
      <c r="H4" t="s">
        <v>38</v>
      </c>
      <c r="I4">
        <v>53729.05</v>
      </c>
    </row>
    <row r="5" spans="1:9" x14ac:dyDescent="0.3">
      <c r="A5" t="s">
        <v>33</v>
      </c>
      <c r="B5">
        <v>34587.68</v>
      </c>
      <c r="H5" t="s">
        <v>48</v>
      </c>
      <c r="I5">
        <v>15251.759999999998</v>
      </c>
    </row>
    <row r="6" spans="1:9" x14ac:dyDescent="0.3">
      <c r="A6" t="s">
        <v>34</v>
      </c>
      <c r="B6">
        <v>0</v>
      </c>
      <c r="H6" t="s">
        <v>49</v>
      </c>
      <c r="I6">
        <v>5468.85</v>
      </c>
    </row>
    <row r="7" spans="1:9" x14ac:dyDescent="0.3">
      <c r="A7" t="s">
        <v>35</v>
      </c>
      <c r="B7">
        <v>8277.31</v>
      </c>
      <c r="H7" t="s">
        <v>51</v>
      </c>
      <c r="I7">
        <v>31853.200000000001</v>
      </c>
    </row>
    <row r="8" spans="1:9" x14ac:dyDescent="0.3">
      <c r="A8" t="s">
        <v>36</v>
      </c>
      <c r="B8">
        <v>0</v>
      </c>
      <c r="H8" t="s">
        <v>28</v>
      </c>
      <c r="I8">
        <v>120317.5</v>
      </c>
    </row>
    <row r="9" spans="1:9" x14ac:dyDescent="0.3">
      <c r="A9" t="s">
        <v>37</v>
      </c>
      <c r="B9">
        <v>0</v>
      </c>
      <c r="H9" t="s">
        <v>54</v>
      </c>
      <c r="I9">
        <v>12342.17</v>
      </c>
    </row>
    <row r="10" spans="1:9" x14ac:dyDescent="0.3">
      <c r="A10" t="s">
        <v>38</v>
      </c>
      <c r="B10">
        <v>53729.05</v>
      </c>
      <c r="H10" t="s">
        <v>60</v>
      </c>
      <c r="I10">
        <v>9755.5400000000009</v>
      </c>
    </row>
    <row r="11" spans="1:9" x14ac:dyDescent="0.3">
      <c r="A11" t="s">
        <v>39</v>
      </c>
      <c r="B11">
        <v>0</v>
      </c>
      <c r="H11" t="s">
        <v>64</v>
      </c>
      <c r="I11">
        <v>9016.42</v>
      </c>
    </row>
    <row r="12" spans="1:9" x14ac:dyDescent="0.3">
      <c r="A12" t="s">
        <v>40</v>
      </c>
      <c r="B12">
        <v>0</v>
      </c>
      <c r="H12" t="s">
        <v>67</v>
      </c>
      <c r="I12">
        <v>73092.179999999993</v>
      </c>
    </row>
    <row r="13" spans="1:9" x14ac:dyDescent="0.3">
      <c r="A13" t="s">
        <v>41</v>
      </c>
      <c r="B13">
        <v>0</v>
      </c>
      <c r="H13" t="s">
        <v>72</v>
      </c>
      <c r="I13">
        <v>239436.06</v>
      </c>
    </row>
    <row r="14" spans="1:9" x14ac:dyDescent="0.3">
      <c r="A14" t="s">
        <v>42</v>
      </c>
      <c r="B14">
        <v>0</v>
      </c>
      <c r="H14" t="s">
        <v>73</v>
      </c>
      <c r="I14">
        <v>239436.06</v>
      </c>
    </row>
    <row r="15" spans="1:9" x14ac:dyDescent="0.3">
      <c r="A15" t="s">
        <v>79</v>
      </c>
      <c r="B15">
        <v>0</v>
      </c>
    </row>
    <row r="16" spans="1:9" x14ac:dyDescent="0.3">
      <c r="A16" t="s">
        <v>43</v>
      </c>
      <c r="B16">
        <v>0</v>
      </c>
    </row>
    <row r="17" spans="1:2" x14ac:dyDescent="0.3">
      <c r="A17" t="s">
        <v>44</v>
      </c>
      <c r="B17">
        <v>0</v>
      </c>
    </row>
    <row r="18" spans="1:2" x14ac:dyDescent="0.3">
      <c r="A18" t="s">
        <v>45</v>
      </c>
      <c r="B18">
        <v>0</v>
      </c>
    </row>
    <row r="19" spans="1:2" x14ac:dyDescent="0.3">
      <c r="A19" t="s">
        <v>46</v>
      </c>
      <c r="B19">
        <v>0</v>
      </c>
    </row>
    <row r="20" spans="1:2" x14ac:dyDescent="0.3">
      <c r="A20" t="s">
        <v>47</v>
      </c>
      <c r="B20">
        <v>0</v>
      </c>
    </row>
    <row r="21" spans="1:2" x14ac:dyDescent="0.3">
      <c r="A21" t="s">
        <v>48</v>
      </c>
      <c r="B21">
        <v>15251.759999999998</v>
      </c>
    </row>
    <row r="22" spans="1:2" x14ac:dyDescent="0.3">
      <c r="A22" t="s">
        <v>49</v>
      </c>
      <c r="B22">
        <v>5468.85</v>
      </c>
    </row>
    <row r="23" spans="1:2" x14ac:dyDescent="0.3">
      <c r="A23" t="s">
        <v>50</v>
      </c>
      <c r="B23">
        <v>0</v>
      </c>
    </row>
    <row r="24" spans="1:2" x14ac:dyDescent="0.3">
      <c r="A24" t="s">
        <v>51</v>
      </c>
      <c r="B24">
        <v>31853.200000000001</v>
      </c>
    </row>
    <row r="25" spans="1:2" x14ac:dyDescent="0.3">
      <c r="A25" t="s">
        <v>52</v>
      </c>
      <c r="B25">
        <v>0</v>
      </c>
    </row>
    <row r="26" spans="1:2" x14ac:dyDescent="0.3">
      <c r="A26" t="s">
        <v>28</v>
      </c>
      <c r="B26">
        <v>120317.5</v>
      </c>
    </row>
    <row r="27" spans="1:2" x14ac:dyDescent="0.3">
      <c r="A27" t="s">
        <v>53</v>
      </c>
      <c r="B27">
        <v>0</v>
      </c>
    </row>
    <row r="28" spans="1:2" x14ac:dyDescent="0.3">
      <c r="A28" t="s">
        <v>54</v>
      </c>
      <c r="B28">
        <v>12342.17</v>
      </c>
    </row>
    <row r="29" spans="1:2" x14ac:dyDescent="0.3">
      <c r="A29" t="s">
        <v>55</v>
      </c>
      <c r="B29">
        <v>0</v>
      </c>
    </row>
    <row r="30" spans="1:2" x14ac:dyDescent="0.3">
      <c r="A30" t="s">
        <v>56</v>
      </c>
      <c r="B30">
        <v>0</v>
      </c>
    </row>
    <row r="31" spans="1:2" x14ac:dyDescent="0.3">
      <c r="A31" t="s">
        <v>57</v>
      </c>
      <c r="B31">
        <v>0</v>
      </c>
    </row>
    <row r="32" spans="1:2" x14ac:dyDescent="0.3">
      <c r="A32" t="s">
        <v>58</v>
      </c>
      <c r="B32">
        <v>0</v>
      </c>
    </row>
    <row r="33" spans="1:2" x14ac:dyDescent="0.3">
      <c r="A33" t="s">
        <v>59</v>
      </c>
      <c r="B33">
        <v>0</v>
      </c>
    </row>
    <row r="34" spans="1:2" x14ac:dyDescent="0.3">
      <c r="A34" t="s">
        <v>60</v>
      </c>
      <c r="B34">
        <v>9755.5400000000009</v>
      </c>
    </row>
    <row r="35" spans="1:2" x14ac:dyDescent="0.3">
      <c r="A35" t="s">
        <v>61</v>
      </c>
      <c r="B35">
        <v>0</v>
      </c>
    </row>
    <row r="36" spans="1:2" x14ac:dyDescent="0.3">
      <c r="A36" t="s">
        <v>62</v>
      </c>
      <c r="B36">
        <v>0</v>
      </c>
    </row>
    <row r="37" spans="1:2" x14ac:dyDescent="0.3">
      <c r="A37" t="s">
        <v>63</v>
      </c>
      <c r="B37">
        <v>0</v>
      </c>
    </row>
    <row r="38" spans="1:2" x14ac:dyDescent="0.3">
      <c r="A38" t="s">
        <v>64</v>
      </c>
      <c r="B38">
        <v>9016.42</v>
      </c>
    </row>
    <row r="39" spans="1:2" x14ac:dyDescent="0.3">
      <c r="A39" t="s">
        <v>65</v>
      </c>
      <c r="B39">
        <v>0</v>
      </c>
    </row>
    <row r="40" spans="1:2" x14ac:dyDescent="0.3">
      <c r="A40" t="s">
        <v>66</v>
      </c>
      <c r="B40">
        <v>0</v>
      </c>
    </row>
    <row r="41" spans="1:2" x14ac:dyDescent="0.3">
      <c r="A41" t="s">
        <v>67</v>
      </c>
      <c r="B41">
        <v>73092.179999999993</v>
      </c>
    </row>
    <row r="42" spans="1:2" x14ac:dyDescent="0.3">
      <c r="A42" t="s">
        <v>68</v>
      </c>
      <c r="B42">
        <v>0</v>
      </c>
    </row>
    <row r="43" spans="1:2" x14ac:dyDescent="0.3">
      <c r="A43" t="s">
        <v>69</v>
      </c>
      <c r="B43">
        <v>0</v>
      </c>
    </row>
    <row r="44" spans="1:2" x14ac:dyDescent="0.3">
      <c r="A44" t="s">
        <v>70</v>
      </c>
      <c r="B44">
        <v>0</v>
      </c>
    </row>
    <row r="45" spans="1:2" x14ac:dyDescent="0.3">
      <c r="A45" t="s">
        <v>71</v>
      </c>
      <c r="B45">
        <v>0</v>
      </c>
    </row>
    <row r="46" spans="1:2" x14ac:dyDescent="0.3">
      <c r="A46" t="s">
        <v>72</v>
      </c>
      <c r="B46">
        <v>239436.06</v>
      </c>
    </row>
    <row r="47" spans="1:2" x14ac:dyDescent="0.3">
      <c r="A47" t="s">
        <v>73</v>
      </c>
      <c r="B47">
        <v>239436.06</v>
      </c>
    </row>
    <row r="48" spans="1:2" x14ac:dyDescent="0.3">
      <c r="A48" t="s">
        <v>74</v>
      </c>
      <c r="B48">
        <v>0</v>
      </c>
    </row>
    <row r="49" spans="1:2" x14ac:dyDescent="0.3">
      <c r="A49" t="s">
        <v>75</v>
      </c>
      <c r="B49">
        <v>0</v>
      </c>
    </row>
    <row r="50" spans="1:2" x14ac:dyDescent="0.3">
      <c r="A50" t="s">
        <v>78</v>
      </c>
      <c r="B50">
        <v>0</v>
      </c>
    </row>
    <row r="51" spans="1:2" x14ac:dyDescent="0.3">
      <c r="A51" t="s">
        <v>76</v>
      </c>
      <c r="B51">
        <v>0</v>
      </c>
    </row>
    <row r="52" spans="1:2" x14ac:dyDescent="0.3">
      <c r="A52" t="s">
        <v>77</v>
      </c>
      <c r="B52">
        <v>0</v>
      </c>
    </row>
  </sheetData>
  <sortState ref="H1:I57">
    <sortCondition ref="H9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Modelo de Documento</vt:lpstr>
      <vt:lpstr>Plan1</vt:lpstr>
      <vt:lpstr>Plan2</vt:lpstr>
      <vt:lpstr>'Modelo de Documento'!Area_de_impressao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Rocha Sarmento Junior</dc:creator>
  <cp:lastModifiedBy>Walter Rocha Sarmento Junior</cp:lastModifiedBy>
  <cp:lastPrinted>2020-01-02T15:41:08Z</cp:lastPrinted>
  <dcterms:created xsi:type="dcterms:W3CDTF">2019-08-23T13:28:37Z</dcterms:created>
  <dcterms:modified xsi:type="dcterms:W3CDTF">2020-01-03T13:08:07Z</dcterms:modified>
</cp:coreProperties>
</file>